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/Users/Fabio/Library/CloudStorage/Dropbox/Fabs/Projects/C95-C95 FGF2 Dimer/Revision/r2_VOR/SourceFiles/"/>
    </mc:Choice>
  </mc:AlternateContent>
  <xr:revisionPtr revIDLastSave="0" documentId="13_ncr:1_{59FAE1F5-9367-0D42-A061-C3D96343CD01}" xr6:coauthVersionLast="47" xr6:coauthVersionMax="47" xr10:uidLastSave="{00000000-0000-0000-0000-000000000000}"/>
  <bookViews>
    <workbookView xWindow="19960" yWindow="700" windowWidth="28800" windowHeight="16280" xr2:uid="{00000000-000D-0000-FFFF-FFFF00000000}"/>
  </bookViews>
  <sheets>
    <sheet name="Fig.2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6" i="1"/>
  <c r="Z14" i="1"/>
  <c r="Y14" i="1"/>
  <c r="Z13" i="1"/>
  <c r="Y13" i="1"/>
  <c r="E41" i="1"/>
  <c r="D41" i="1"/>
  <c r="C41" i="1"/>
  <c r="B41" i="1"/>
  <c r="E40" i="1"/>
  <c r="D40" i="1"/>
  <c r="C40" i="1"/>
  <c r="B40" i="1"/>
  <c r="S31" i="1"/>
  <c r="R31" i="1"/>
  <c r="S30" i="1"/>
  <c r="R30" i="1"/>
  <c r="L26" i="1"/>
  <c r="K26" i="1"/>
  <c r="J26" i="1"/>
  <c r="L25" i="1"/>
  <c r="K25" i="1"/>
  <c r="J25" i="1"/>
</calcChain>
</file>

<file path=xl/sharedStrings.xml><?xml version="1.0" encoding="utf-8"?>
<sst xmlns="http://schemas.openxmlformats.org/spreadsheetml/2006/main" count="37" uniqueCount="13">
  <si>
    <t>C77A</t>
  </si>
  <si>
    <t>leaky</t>
  </si>
  <si>
    <t>nonleaky</t>
  </si>
  <si>
    <t>oligo</t>
  </si>
  <si>
    <t>sd</t>
  </si>
  <si>
    <t>C95A</t>
  </si>
  <si>
    <t>avarage</t>
  </si>
  <si>
    <t>WT</t>
  </si>
  <si>
    <t>Average</t>
  </si>
  <si>
    <t>C77/95A</t>
  </si>
  <si>
    <t>average</t>
  </si>
  <si>
    <t>PSC (nmol/m2)</t>
  </si>
  <si>
    <t>Fig.2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</si>
</sst>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0" fillId="2" borderId="0" xfId="0" applyFill="1"/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3" borderId="0" xfId="0" applyFill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64" fontId="0" fillId="3" borderId="0" xfId="0" applyNumberFormat="1" applyFill="1"/>
    <xf numFmtId="165" fontId="0" fillId="3" borderId="0" xfId="0" applyNumberFormat="1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164" fontId="0" fillId="4" borderId="0" xfId="0" applyNumberFormat="1" applyFill="1"/>
    <xf numFmtId="165" fontId="0" fillId="4" borderId="0" xfId="0" applyNumberFormat="1" applyFill="1"/>
    <xf numFmtId="164" fontId="0" fillId="5" borderId="0" xfId="0" applyNumberFormat="1" applyFill="1"/>
    <xf numFmtId="165" fontId="0" fillId="5" borderId="0" xfId="0" applyNumberFormat="1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164" fontId="0" fillId="10" borderId="0" xfId="0" applyNumberFormat="1" applyFill="1"/>
    <xf numFmtId="165" fontId="0" fillId="10" borderId="0" xfId="0" applyNumberFormat="1" applyFill="1"/>
    <xf numFmtId="164" fontId="0" fillId="15" borderId="0" xfId="0" applyNumberFormat="1" applyFill="1"/>
    <xf numFmtId="165" fontId="0" fillId="15" borderId="0" xfId="0" applyNumberFormat="1" applyFill="1"/>
    <xf numFmtId="164" fontId="0" fillId="13" borderId="0" xfId="0" applyNumberFormat="1" applyFill="1"/>
    <xf numFmtId="165" fontId="0" fillId="13" borderId="0" xfId="0" applyNumberFormat="1" applyFill="1"/>
    <xf numFmtId="164" fontId="0" fillId="11" borderId="0" xfId="0" applyNumberFormat="1" applyFill="1"/>
    <xf numFmtId="165" fontId="0" fillId="11" borderId="0" xfId="0" applyNumberFormat="1" applyFill="1"/>
    <xf numFmtId="0" fontId="0" fillId="15" borderId="0" xfId="0" applyFill="1"/>
    <xf numFmtId="164" fontId="0" fillId="9" borderId="0" xfId="0" applyNumberFormat="1" applyFill="1"/>
    <xf numFmtId="165" fontId="0" fillId="9" borderId="0" xfId="0" applyNumberFormat="1" applyFill="1"/>
    <xf numFmtId="164" fontId="0" fillId="0" borderId="0" xfId="0" applyNumberFormat="1" applyAlignment="1">
      <alignment horizontal="right"/>
    </xf>
    <xf numFmtId="164" fontId="0" fillId="5" borderId="0" xfId="0" applyNumberFormat="1" applyFill="1" applyAlignment="1">
      <alignment horizontal="center"/>
    </xf>
    <xf numFmtId="165" fontId="0" fillId="5" borderId="0" xfId="0" applyNumberFormat="1" applyFill="1" applyAlignment="1">
      <alignment horizontal="center"/>
    </xf>
    <xf numFmtId="164" fontId="0" fillId="10" borderId="0" xfId="0" applyNumberFormat="1" applyFill="1" applyAlignment="1">
      <alignment horizontal="center"/>
    </xf>
    <xf numFmtId="165" fontId="0" fillId="10" borderId="0" xfId="0" applyNumberFormat="1" applyFill="1" applyAlignment="1">
      <alignment horizontal="center"/>
    </xf>
  </cellXfs>
  <cellStyles count="2">
    <cellStyle name="Normal" xfId="0" builtinId="0"/>
    <cellStyle name="Normal 2" xfId="1" xr:uid="{846CBE8D-46A3-0149-BB0F-E205963B4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4"/>
  <sheetViews>
    <sheetView tabSelected="1" workbookViewId="0">
      <selection activeCell="A2" sqref="A2"/>
    </sheetView>
  </sheetViews>
  <sheetFormatPr baseColWidth="10" defaultColWidth="8.83203125" defaultRowHeight="15" x14ac:dyDescent="0.2"/>
  <cols>
    <col min="10" max="10" width="12.1640625" customWidth="1"/>
  </cols>
  <sheetData>
    <row r="1" spans="1:28" x14ac:dyDescent="0.2">
      <c r="A1" t="s">
        <v>12</v>
      </c>
    </row>
    <row r="2" spans="1:28" x14ac:dyDescent="0.2">
      <c r="A2" s="14" t="s">
        <v>7</v>
      </c>
      <c r="B2" s="2" t="s">
        <v>1</v>
      </c>
      <c r="D2" s="14" t="s">
        <v>2</v>
      </c>
      <c r="H2" s="20" t="s">
        <v>0</v>
      </c>
      <c r="I2" s="21" t="s">
        <v>1</v>
      </c>
      <c r="K2" s="19" t="s">
        <v>2</v>
      </c>
      <c r="O2" s="13" t="s">
        <v>5</v>
      </c>
      <c r="P2" s="11" t="s">
        <v>1</v>
      </c>
      <c r="Q2" s="7"/>
      <c r="R2" s="13" t="s">
        <v>2</v>
      </c>
      <c r="V2" s="5" t="s">
        <v>9</v>
      </c>
      <c r="W2" s="12" t="s">
        <v>1</v>
      </c>
      <c r="Y2" s="30" t="s">
        <v>2</v>
      </c>
    </row>
    <row r="3" spans="1:28" x14ac:dyDescent="0.2">
      <c r="B3" t="s">
        <v>3</v>
      </c>
      <c r="C3" t="s">
        <v>11</v>
      </c>
      <c r="D3" t="s">
        <v>3</v>
      </c>
      <c r="E3" t="s">
        <v>11</v>
      </c>
      <c r="I3" t="s">
        <v>3</v>
      </c>
      <c r="J3" t="s">
        <v>11</v>
      </c>
      <c r="K3" t="s">
        <v>3</v>
      </c>
      <c r="L3" t="s">
        <v>11</v>
      </c>
      <c r="P3" t="s">
        <v>3</v>
      </c>
      <c r="Q3" s="7" t="s">
        <v>11</v>
      </c>
      <c r="R3" t="s">
        <v>3</v>
      </c>
      <c r="S3" t="s">
        <v>11</v>
      </c>
      <c r="W3" t="s">
        <v>3</v>
      </c>
      <c r="X3" t="s">
        <v>11</v>
      </c>
      <c r="Y3" t="s">
        <v>3</v>
      </c>
      <c r="Z3" t="s">
        <v>11</v>
      </c>
    </row>
    <row r="4" spans="1:28" x14ac:dyDescent="0.2">
      <c r="B4" s="6">
        <v>7.2382703751947481</v>
      </c>
      <c r="C4" s="7">
        <v>6.6159605995417439E-2</v>
      </c>
      <c r="D4" s="6">
        <v>3.8194134618244546</v>
      </c>
      <c r="E4" s="7">
        <v>2.183141016870959E-2</v>
      </c>
      <c r="I4" s="1">
        <v>13.5</v>
      </c>
      <c r="J4" s="1">
        <v>2.4400000000000002E-2</v>
      </c>
      <c r="K4" s="1">
        <v>10.3</v>
      </c>
      <c r="L4" s="1">
        <v>4.41E-2</v>
      </c>
      <c r="M4" s="1"/>
      <c r="P4" s="33">
        <v>5.9071223624797122</v>
      </c>
      <c r="Q4" s="7">
        <v>1.5988253656859113E-2</v>
      </c>
      <c r="R4" s="4">
        <v>1.530873314410111</v>
      </c>
      <c r="S4" s="3">
        <v>5.3531088198660879E-3</v>
      </c>
      <c r="T4" s="3"/>
      <c r="Y4" s="6">
        <v>1.8203752137710891</v>
      </c>
      <c r="Z4" s="7">
        <v>0.66433722503248749</v>
      </c>
      <c r="AB4" s="1"/>
    </row>
    <row r="5" spans="1:28" x14ac:dyDescent="0.2">
      <c r="B5" s="6">
        <v>7.2378638400505517</v>
      </c>
      <c r="C5" s="7">
        <v>0.42750656652709451</v>
      </c>
      <c r="D5" s="6">
        <v>3.1880088162974101</v>
      </c>
      <c r="E5" s="7">
        <v>3.5923743362076287E-2</v>
      </c>
      <c r="I5" s="1">
        <v>15</v>
      </c>
      <c r="J5" s="1">
        <v>0.12280000000000001</v>
      </c>
      <c r="K5" s="1">
        <v>6.6</v>
      </c>
      <c r="L5" s="1">
        <v>3.7199999999999997E-2</v>
      </c>
      <c r="M5" s="1"/>
      <c r="P5" s="33">
        <v>1.9370519392986256</v>
      </c>
      <c r="Q5" s="7">
        <v>9.1475359578905464E-3</v>
      </c>
      <c r="R5" s="4">
        <v>1.0619158608912376</v>
      </c>
      <c r="S5" s="3">
        <v>3.2044977583391521E-3</v>
      </c>
      <c r="T5" s="3"/>
      <c r="Y5" s="6">
        <v>1.6591459388069558</v>
      </c>
      <c r="Z5" s="7">
        <v>0.34541683721317168</v>
      </c>
      <c r="AB5" s="1"/>
    </row>
    <row r="6" spans="1:28" x14ac:dyDescent="0.2">
      <c r="B6" s="6">
        <v>7.5723875363190052</v>
      </c>
      <c r="C6" s="7">
        <v>0.59063516720231957</v>
      </c>
      <c r="D6" s="6">
        <v>4.1397306001551515</v>
      </c>
      <c r="E6" s="7">
        <v>3.6800354846654143E-2</v>
      </c>
      <c r="I6" s="1">
        <v>6.1</v>
      </c>
      <c r="J6" s="1">
        <v>5.7000000000000002E-3</v>
      </c>
      <c r="K6" s="1">
        <v>14.3</v>
      </c>
      <c r="L6" s="1">
        <v>4.0099999999999997E-2</v>
      </c>
      <c r="M6" s="1"/>
      <c r="P6" s="33">
        <v>1.1270739295902179</v>
      </c>
      <c r="Q6" s="7">
        <v>5.5443528528803139E-3</v>
      </c>
      <c r="R6" s="4">
        <v>1.1506550050385005</v>
      </c>
      <c r="S6" s="3">
        <v>2.8568868327525365E-3</v>
      </c>
      <c r="T6" s="3"/>
      <c r="Y6" s="6">
        <v>1.8098301622071675</v>
      </c>
      <c r="Z6" s="7">
        <v>0.23139224719374432</v>
      </c>
      <c r="AB6" s="1"/>
    </row>
    <row r="7" spans="1:28" x14ac:dyDescent="0.2">
      <c r="B7" s="6">
        <v>7.9291031762129043</v>
      </c>
      <c r="C7" s="7">
        <v>0.44817698112462773</v>
      </c>
      <c r="D7" s="6">
        <v>3.6626567213959769</v>
      </c>
      <c r="E7" s="7">
        <v>3.101541229599861E-2</v>
      </c>
      <c r="I7" s="1">
        <v>3.9</v>
      </c>
      <c r="J7" s="1">
        <v>8.9999999999999993E-3</v>
      </c>
      <c r="K7" s="1">
        <v>6.3</v>
      </c>
      <c r="L7" s="1">
        <v>8.3999999999999995E-3</v>
      </c>
      <c r="M7" s="1"/>
      <c r="P7" s="33">
        <v>1.6809297195727211</v>
      </c>
      <c r="Q7" s="7">
        <v>5.6249781747223756E-3</v>
      </c>
      <c r="R7" s="4">
        <v>2.1594450736965225</v>
      </c>
      <c r="S7" s="3">
        <v>6.0593093543079325E-3</v>
      </c>
      <c r="T7" s="3"/>
      <c r="Y7" s="6">
        <v>0.84865586547829541</v>
      </c>
      <c r="Z7" s="7">
        <v>0.26527210240709637</v>
      </c>
      <c r="AB7" s="1"/>
    </row>
    <row r="8" spans="1:28" x14ac:dyDescent="0.2">
      <c r="B8" s="6">
        <v>0.6366118894113465</v>
      </c>
      <c r="C8" s="7">
        <v>1.9337258292214828E-2</v>
      </c>
      <c r="D8" s="6">
        <v>2.4843476966234905</v>
      </c>
      <c r="E8" s="7">
        <v>1.7840336790831465E-2</v>
      </c>
      <c r="I8" s="1">
        <v>8.3000000000000007</v>
      </c>
      <c r="J8" s="1">
        <v>4.4299999999999999E-2</v>
      </c>
      <c r="K8" s="1">
        <v>7.1</v>
      </c>
      <c r="L8" s="1">
        <v>1.54E-2</v>
      </c>
      <c r="M8" s="1"/>
      <c r="P8" s="33">
        <v>1.4453953146381815</v>
      </c>
      <c r="Q8" s="7">
        <v>6.8847870415169304E-3</v>
      </c>
      <c r="R8" s="4">
        <v>1.1596285209916342</v>
      </c>
      <c r="S8" s="3">
        <v>3.4659825236599872E-3</v>
      </c>
      <c r="T8" s="3"/>
      <c r="Y8" s="6">
        <v>0.8652502405400716</v>
      </c>
      <c r="Z8" s="7">
        <v>7.3924239054646748E-2</v>
      </c>
      <c r="AB8" s="1"/>
    </row>
    <row r="9" spans="1:28" x14ac:dyDescent="0.2">
      <c r="B9" s="6">
        <v>9.1969393061436744</v>
      </c>
      <c r="C9" s="7">
        <v>0.31075053115248957</v>
      </c>
      <c r="D9" s="6">
        <v>4.0213156259001535</v>
      </c>
      <c r="E9" s="7">
        <v>2.557674281883441E-2</v>
      </c>
      <c r="I9" s="1">
        <v>3.5</v>
      </c>
      <c r="J9" s="1">
        <v>1.06E-2</v>
      </c>
      <c r="K9" s="1">
        <v>7.5</v>
      </c>
      <c r="L9" s="1">
        <v>1.7000000000000001E-2</v>
      </c>
      <c r="M9" s="1"/>
      <c r="R9" s="4">
        <v>1.0240335661473126</v>
      </c>
      <c r="S9" s="3">
        <v>6.7518099397066676E-3</v>
      </c>
      <c r="T9" s="3"/>
      <c r="Y9" s="6">
        <v>0.91303794244970715</v>
      </c>
      <c r="Z9" s="7">
        <v>7.5746928202283639E-2</v>
      </c>
      <c r="AB9" s="1"/>
    </row>
    <row r="10" spans="1:28" x14ac:dyDescent="0.2">
      <c r="B10" s="6">
        <v>10.550520039571134</v>
      </c>
      <c r="C10" s="7">
        <v>0.65695688982411182</v>
      </c>
      <c r="D10" s="6">
        <v>2.4886216452847663</v>
      </c>
      <c r="E10" s="7">
        <v>2.1323228637121338E-2</v>
      </c>
      <c r="I10" s="1">
        <v>3.6</v>
      </c>
      <c r="J10" s="1">
        <v>1.0699999999999999E-2</v>
      </c>
      <c r="K10" s="1">
        <v>7.1</v>
      </c>
      <c r="L10" s="1">
        <v>5.2200000000000003E-2</v>
      </c>
      <c r="M10" s="1"/>
      <c r="R10" s="4">
        <v>1.7486397050658495</v>
      </c>
      <c r="S10" s="3">
        <v>5.9911915513195082E-3</v>
      </c>
      <c r="T10" s="3"/>
      <c r="Y10" s="6">
        <v>1.0805932864949257</v>
      </c>
      <c r="Z10" s="7">
        <v>7.1375706448858253E-2</v>
      </c>
      <c r="AB10" s="1"/>
    </row>
    <row r="11" spans="1:28" x14ac:dyDescent="0.2">
      <c r="B11" s="6">
        <v>12.912589996504131</v>
      </c>
      <c r="C11" s="7">
        <v>0.21063095061903647</v>
      </c>
      <c r="D11" s="6">
        <v>7.9406679807512299</v>
      </c>
      <c r="E11" s="7">
        <v>6.9918047460180238E-2</v>
      </c>
      <c r="I11" s="1">
        <v>4.4000000000000004</v>
      </c>
      <c r="J11" s="1">
        <v>1.4200000000000001E-2</v>
      </c>
      <c r="K11" s="1">
        <v>2.4</v>
      </c>
      <c r="L11" s="1">
        <v>6.3E-3</v>
      </c>
      <c r="M11" s="1"/>
      <c r="R11" s="4">
        <v>3.5066367586855294</v>
      </c>
      <c r="S11" s="3">
        <v>1.4775486049573908E-2</v>
      </c>
      <c r="T11" s="3"/>
      <c r="Y11" s="6">
        <v>0.38059423079792865</v>
      </c>
      <c r="Z11" s="7">
        <v>0.17367129545772236</v>
      </c>
      <c r="AB11" s="1"/>
    </row>
    <row r="12" spans="1:28" x14ac:dyDescent="0.2">
      <c r="B12" s="6">
        <v>8.5824094604582406</v>
      </c>
      <c r="C12" s="7">
        <v>0.13617970340304159</v>
      </c>
      <c r="D12" s="6">
        <v>4.7550541379571438</v>
      </c>
      <c r="E12" s="7">
        <v>5.5087383441024006E-2</v>
      </c>
      <c r="I12" s="1">
        <v>2.7</v>
      </c>
      <c r="J12" s="1">
        <v>1.0200000000000001E-2</v>
      </c>
      <c r="K12" s="1">
        <v>4.0999999999999996</v>
      </c>
      <c r="L12" s="1">
        <v>1.7500000000000002E-2</v>
      </c>
      <c r="M12" s="1"/>
      <c r="R12" s="4">
        <v>1.0848362301968233</v>
      </c>
      <c r="S12" s="3">
        <v>4.3333232851153229E-3</v>
      </c>
      <c r="T12" s="3"/>
      <c r="Y12" s="6">
        <v>1.1697059306719235</v>
      </c>
      <c r="Z12" s="7">
        <v>0.24054359013907986</v>
      </c>
      <c r="AB12" s="1"/>
    </row>
    <row r="13" spans="1:28" x14ac:dyDescent="0.2">
      <c r="B13" s="6">
        <v>10.212004898966415</v>
      </c>
      <c r="C13" s="7">
        <v>0.68341132156156825</v>
      </c>
      <c r="D13" s="6">
        <v>9.5378021298219249</v>
      </c>
      <c r="E13" s="7">
        <v>8.8816252219832068E-2</v>
      </c>
      <c r="I13" s="1">
        <v>13.9</v>
      </c>
      <c r="J13" s="1">
        <v>5.6399999999999999E-2</v>
      </c>
      <c r="K13" s="1">
        <v>8.6999999999999993</v>
      </c>
      <c r="L13" s="1">
        <v>3.0700000000000002E-2</v>
      </c>
      <c r="M13" s="1"/>
      <c r="R13" s="4">
        <v>1.5550063656107245</v>
      </c>
      <c r="S13" s="3">
        <v>4.0499675213817917E-3</v>
      </c>
      <c r="T13" s="3"/>
      <c r="V13" s="5" t="s">
        <v>6</v>
      </c>
      <c r="W13" s="5"/>
      <c r="X13" s="5"/>
      <c r="Y13" s="9">
        <f>AVERAGE(Y4:Y12)</f>
        <v>1.1719098679131184</v>
      </c>
      <c r="Z13" s="10">
        <f>AVERAGE(Z4:Z12)</f>
        <v>0.23796446346101011</v>
      </c>
      <c r="AB13" s="1"/>
    </row>
    <row r="14" spans="1:28" x14ac:dyDescent="0.2">
      <c r="B14" s="6">
        <v>7.6476876991309677</v>
      </c>
      <c r="C14" s="7">
        <v>0.89343482662897322</v>
      </c>
      <c r="D14" s="6">
        <v>6.230810450700961</v>
      </c>
      <c r="E14" s="7">
        <v>6.7937584899624648E-2</v>
      </c>
      <c r="I14" s="1">
        <v>8.8000000000000007</v>
      </c>
      <c r="J14" s="1">
        <v>3.4099999999999998E-2</v>
      </c>
      <c r="K14" s="1">
        <v>8.8000000000000007</v>
      </c>
      <c r="L14" s="1">
        <v>4.7300000000000002E-2</v>
      </c>
      <c r="M14" s="1"/>
      <c r="R14" s="4">
        <v>1.3683544045260514</v>
      </c>
      <c r="S14" s="3">
        <v>6.0248556727765922E-3</v>
      </c>
      <c r="T14" s="3"/>
      <c r="V14" s="30" t="s">
        <v>4</v>
      </c>
      <c r="W14" s="30"/>
      <c r="X14" s="30"/>
      <c r="Y14" s="24">
        <f>_xlfn.STDEV.S(Y4:Y12)</f>
        <v>0.49559567180554243</v>
      </c>
      <c r="Z14" s="25">
        <f>_xlfn.STDEV.S(Z4:Z12)</f>
        <v>0.18683028625078971</v>
      </c>
      <c r="AB14" s="1"/>
    </row>
    <row r="15" spans="1:28" x14ac:dyDescent="0.2">
      <c r="B15" s="6">
        <v>10.156240235444793</v>
      </c>
      <c r="C15" s="7">
        <v>0.63463150290401849</v>
      </c>
      <c r="D15" s="6">
        <v>10.145246156326488</v>
      </c>
      <c r="E15" s="7">
        <v>0.17661484380406678</v>
      </c>
      <c r="I15" s="1">
        <v>3.8</v>
      </c>
      <c r="J15" s="1">
        <v>2.64E-2</v>
      </c>
      <c r="K15" s="1">
        <v>6.6</v>
      </c>
      <c r="L15" s="1">
        <v>1.8200000000000001E-2</v>
      </c>
      <c r="M15" s="1"/>
      <c r="R15" s="4">
        <v>1.5189776897258362</v>
      </c>
      <c r="S15" s="3">
        <v>5.1013651094728779E-3</v>
      </c>
      <c r="T15" s="3"/>
      <c r="Y15" s="6"/>
      <c r="AB15" s="1"/>
    </row>
    <row r="16" spans="1:28" x14ac:dyDescent="0.2">
      <c r="B16" s="6">
        <v>3.1554588607594938</v>
      </c>
      <c r="C16" s="7">
        <v>0.23613030987662573</v>
      </c>
      <c r="D16" s="6">
        <v>12.846938485118285</v>
      </c>
      <c r="E16" s="7">
        <v>0.23475304936176442</v>
      </c>
      <c r="I16" s="1">
        <v>7</v>
      </c>
      <c r="J16" s="1">
        <v>4.3299999999999998E-2</v>
      </c>
      <c r="K16" s="1">
        <v>10.199999999999999</v>
      </c>
      <c r="L16" s="1">
        <v>3.7199999999999997E-2</v>
      </c>
      <c r="M16" s="1"/>
      <c r="R16" s="4">
        <v>0.9964665754375932</v>
      </c>
      <c r="S16" s="3">
        <v>5.8159895296369824E-3</v>
      </c>
      <c r="T16" s="3"/>
      <c r="AB16" s="1"/>
    </row>
    <row r="17" spans="2:28" x14ac:dyDescent="0.2">
      <c r="B17" s="6">
        <v>6.9162826420890937</v>
      </c>
      <c r="C17" s="7">
        <v>0.38984399966616606</v>
      </c>
      <c r="D17" s="6">
        <v>8.7063806697263502</v>
      </c>
      <c r="E17" s="7">
        <v>0.20167054994110933</v>
      </c>
      <c r="I17" s="1">
        <v>4.7</v>
      </c>
      <c r="J17" s="1">
        <v>8.0999999999999996E-3</v>
      </c>
      <c r="K17" s="1">
        <v>9.5</v>
      </c>
      <c r="L17" s="1">
        <v>5.3100000000000001E-2</v>
      </c>
      <c r="M17" s="1"/>
      <c r="R17" s="4">
        <v>1.7514620480246184</v>
      </c>
      <c r="S17" s="3">
        <v>8.0824611077342633E-3</v>
      </c>
      <c r="T17" s="3"/>
      <c r="Y17" s="1"/>
      <c r="Z17" s="1"/>
      <c r="AA17" s="1"/>
      <c r="AB17" s="1"/>
    </row>
    <row r="18" spans="2:28" x14ac:dyDescent="0.2">
      <c r="B18" s="6">
        <v>2.0903019471357354</v>
      </c>
      <c r="C18" s="7">
        <v>0.19625259587156069</v>
      </c>
      <c r="D18" s="6">
        <v>5.157751987352869</v>
      </c>
      <c r="E18" s="7">
        <v>8.3309850990610168E-2</v>
      </c>
      <c r="I18" s="1">
        <v>9</v>
      </c>
      <c r="J18" s="1">
        <v>2.29E-2</v>
      </c>
      <c r="K18" s="1">
        <v>12.7</v>
      </c>
      <c r="L18" s="1">
        <v>4.53E-2</v>
      </c>
      <c r="M18" s="1"/>
      <c r="R18" s="4">
        <v>1.3399236126713099</v>
      </c>
      <c r="S18" s="3">
        <v>7.148783846659513E-3</v>
      </c>
      <c r="T18" s="3"/>
      <c r="Y18" s="1"/>
      <c r="Z18" s="1"/>
      <c r="AA18" s="1"/>
      <c r="AB18" s="1"/>
    </row>
    <row r="19" spans="2:28" x14ac:dyDescent="0.2">
      <c r="B19" s="6">
        <v>4.0257666485211399</v>
      </c>
      <c r="C19" s="7">
        <v>0.27165652546434327</v>
      </c>
      <c r="D19" s="6">
        <v>7.7381155651824631</v>
      </c>
      <c r="E19" s="7">
        <v>0.1052159147360331</v>
      </c>
      <c r="I19" s="1">
        <v>7.9</v>
      </c>
      <c r="J19" s="1">
        <v>3.5999999999999997E-2</v>
      </c>
      <c r="K19" s="1">
        <v>4.0999999999999996</v>
      </c>
      <c r="L19" s="1">
        <v>1.47E-2</v>
      </c>
      <c r="M19" s="1"/>
      <c r="R19" s="4">
        <v>7.2561052157410071</v>
      </c>
      <c r="S19" s="3">
        <v>1.5967555013773334E-2</v>
      </c>
      <c r="T19" s="3"/>
      <c r="Y19" s="1"/>
      <c r="Z19" s="1"/>
      <c r="AA19" s="1"/>
      <c r="AB19" s="1"/>
    </row>
    <row r="20" spans="2:28" x14ac:dyDescent="0.2">
      <c r="B20" s="6">
        <v>4.63441727134283</v>
      </c>
      <c r="C20" s="7">
        <v>0.27285539281676846</v>
      </c>
      <c r="D20" s="6">
        <v>1.0417980888297003</v>
      </c>
      <c r="E20" s="7">
        <v>2.0205375172783382E-2</v>
      </c>
      <c r="I20" s="1">
        <v>2.7</v>
      </c>
      <c r="J20" s="1">
        <v>7.6E-3</v>
      </c>
      <c r="K20" s="1">
        <v>9.6</v>
      </c>
      <c r="L20" s="1">
        <v>2.69E-2</v>
      </c>
      <c r="M20" s="1"/>
      <c r="R20" s="4">
        <v>3.0034633760901515</v>
      </c>
      <c r="S20" s="3">
        <v>4.9165578828068036E-3</v>
      </c>
      <c r="T20" s="3"/>
      <c r="Y20" s="1"/>
      <c r="Z20" s="1"/>
      <c r="AA20" s="1"/>
      <c r="AB20" s="1"/>
    </row>
    <row r="21" spans="2:28" x14ac:dyDescent="0.2">
      <c r="B21" s="6">
        <v>3.3723758207461061</v>
      </c>
      <c r="C21" s="7">
        <v>0.3482050526494046</v>
      </c>
      <c r="D21" s="6">
        <v>1.7181192392952982</v>
      </c>
      <c r="E21" s="7">
        <v>3.8369929375660299E-2</v>
      </c>
      <c r="I21" s="1">
        <v>3</v>
      </c>
      <c r="J21" s="1">
        <v>6.1999999999999998E-3</v>
      </c>
      <c r="K21" s="1">
        <v>2.5</v>
      </c>
      <c r="L21" s="1">
        <v>3.3E-3</v>
      </c>
      <c r="M21" s="1"/>
      <c r="R21" s="4">
        <v>1.7498541542051589</v>
      </c>
      <c r="S21" s="3">
        <v>4.0732652340650386E-3</v>
      </c>
      <c r="T21" s="3"/>
      <c r="Y21" s="1"/>
      <c r="Z21" s="1"/>
      <c r="AA21" s="1"/>
      <c r="AB21" s="1"/>
    </row>
    <row r="22" spans="2:28" x14ac:dyDescent="0.2">
      <c r="B22" s="6">
        <v>10.812103815333094</v>
      </c>
      <c r="C22" s="7">
        <v>1.158848581203038</v>
      </c>
      <c r="D22" s="6">
        <v>5.4803108892012862</v>
      </c>
      <c r="E22" s="7">
        <v>0.1679924819860224</v>
      </c>
      <c r="I22" s="1">
        <v>2.6</v>
      </c>
      <c r="J22" s="1">
        <v>4.4000000000000003E-3</v>
      </c>
      <c r="K22" s="1">
        <v>4.9000000000000004</v>
      </c>
      <c r="L22" s="1">
        <v>1.2E-2</v>
      </c>
      <c r="M22" s="1"/>
      <c r="R22" s="4">
        <v>2.4626745534164844</v>
      </c>
      <c r="S22" s="3">
        <v>4.5069231296542634E-3</v>
      </c>
      <c r="T22" s="3"/>
      <c r="Y22" s="1"/>
      <c r="Z22" s="1"/>
      <c r="AA22" s="1"/>
      <c r="AB22" s="1"/>
    </row>
    <row r="23" spans="2:28" x14ac:dyDescent="0.2">
      <c r="B23" s="6">
        <v>9.4486258023686815</v>
      </c>
      <c r="C23" s="7">
        <v>1.0894663063223251</v>
      </c>
      <c r="D23" s="6">
        <v>14.263118867810439</v>
      </c>
      <c r="E23" s="7">
        <v>0.43517963573128177</v>
      </c>
      <c r="I23" s="1">
        <v>7.4</v>
      </c>
      <c r="J23" s="1">
        <v>2.07E-2</v>
      </c>
      <c r="K23" s="1">
        <v>1.7</v>
      </c>
      <c r="L23" s="1">
        <v>3.3E-3</v>
      </c>
      <c r="M23" s="1"/>
      <c r="R23" s="4">
        <v>1.9690880760908895</v>
      </c>
      <c r="S23" s="3">
        <v>4.1612509147759841E-3</v>
      </c>
      <c r="T23" s="3"/>
      <c r="Y23" s="1"/>
      <c r="Z23" s="1"/>
      <c r="AA23" s="1"/>
      <c r="AB23" s="1"/>
    </row>
    <row r="24" spans="2:28" x14ac:dyDescent="0.2">
      <c r="B24" s="6">
        <v>8.7712911055265597</v>
      </c>
      <c r="C24" s="7">
        <v>1.0500844354403693</v>
      </c>
      <c r="D24" s="6">
        <v>8.1722543302776813</v>
      </c>
      <c r="E24" s="7">
        <v>0.18687771811103313</v>
      </c>
      <c r="I24" s="1">
        <v>10</v>
      </c>
      <c r="J24" s="1">
        <v>2.63E-2</v>
      </c>
      <c r="K24" s="1">
        <v>6.2</v>
      </c>
      <c r="L24" s="1">
        <v>9.5999999999999992E-3</v>
      </c>
      <c r="M24" s="1"/>
      <c r="R24" s="4">
        <v>2.965949622277853</v>
      </c>
      <c r="S24" s="3">
        <v>4.8055788219458261E-3</v>
      </c>
      <c r="T24" s="3"/>
      <c r="Y24" s="1"/>
      <c r="Z24" s="1"/>
      <c r="AA24" s="1"/>
      <c r="AB24" s="1"/>
    </row>
    <row r="25" spans="2:28" x14ac:dyDescent="0.2">
      <c r="B25" s="6">
        <v>7.2566608511273403</v>
      </c>
      <c r="C25" s="7">
        <v>1.0494519013294421</v>
      </c>
      <c r="D25" s="6">
        <v>6.0867676603138401</v>
      </c>
      <c r="E25" s="7">
        <v>6.3552507108203135E-2</v>
      </c>
      <c r="H25" t="s">
        <v>10</v>
      </c>
      <c r="I25" s="26">
        <f>AVERAGE(I4:I24)</f>
        <v>6.7523809523809533</v>
      </c>
      <c r="J25" s="27">
        <f>AVERAGE(J4:J24)</f>
        <v>2.5919047619047619E-2</v>
      </c>
      <c r="K25" s="26">
        <f>AVERAGE(K4:K24)</f>
        <v>7.1999999999999993</v>
      </c>
      <c r="L25" s="27">
        <f>AVERAGE(L4:L24)</f>
        <v>2.5704761904761907E-2</v>
      </c>
      <c r="M25" s="27"/>
      <c r="R25" s="4">
        <v>1.8144167838087033</v>
      </c>
      <c r="S25" s="3">
        <v>9.7241103946540362E-3</v>
      </c>
      <c r="T25" s="3"/>
    </row>
    <row r="26" spans="2:28" x14ac:dyDescent="0.2">
      <c r="B26" s="6">
        <v>13.756270647253151</v>
      </c>
      <c r="C26" s="7">
        <v>1.5366483810418692</v>
      </c>
      <c r="D26" s="6">
        <v>4.4789640678198968</v>
      </c>
      <c r="E26" s="7">
        <v>5.9353853307798327E-2</v>
      </c>
      <c r="H26" t="s">
        <v>4</v>
      </c>
      <c r="I26" s="28">
        <f>STDEV(I4:I24)</f>
        <v>3.8751282620861796</v>
      </c>
      <c r="J26" s="29">
        <f>STDEV(J4:J24)</f>
        <v>2.6658349893562788E-2</v>
      </c>
      <c r="K26" s="28">
        <f>STDEV(K4:K22)</f>
        <v>3.1988393362929606</v>
      </c>
      <c r="L26" s="29">
        <f>STDEV(L4:L22)</f>
        <v>1.6420754233306186E-2</v>
      </c>
      <c r="M26" s="29"/>
      <c r="R26" s="4">
        <v>1.6835804652428241</v>
      </c>
      <c r="S26" s="3">
        <v>5.5025379316525321E-3</v>
      </c>
      <c r="T26" s="3"/>
    </row>
    <row r="27" spans="2:28" x14ac:dyDescent="0.2">
      <c r="B27" s="6">
        <v>5.7607544606285837</v>
      </c>
      <c r="C27" s="7">
        <v>0.68463464634361293</v>
      </c>
      <c r="D27" s="6">
        <v>14.728102369646264</v>
      </c>
      <c r="E27" s="7">
        <v>1.2704386176432867</v>
      </c>
      <c r="J27" s="7"/>
      <c r="R27" s="4">
        <v>2.8975044967426955</v>
      </c>
      <c r="S27" s="3">
        <v>1.7151053883389788E-2</v>
      </c>
      <c r="T27" s="3"/>
    </row>
    <row r="28" spans="2:28" x14ac:dyDescent="0.2">
      <c r="B28" s="6">
        <v>6.4929547970203734</v>
      </c>
      <c r="C28" s="7">
        <v>2.3421659899057152</v>
      </c>
      <c r="D28" s="6">
        <v>13.355506282335551</v>
      </c>
      <c r="E28" s="7">
        <v>0.91640071876541651</v>
      </c>
      <c r="J28" s="7"/>
      <c r="R28" s="4">
        <v>2.9946039087652472</v>
      </c>
      <c r="S28" s="3">
        <v>9.8986481795054395E-3</v>
      </c>
      <c r="T28" s="3"/>
    </row>
    <row r="29" spans="2:28" x14ac:dyDescent="0.2">
      <c r="B29" s="6">
        <v>9.3831670919353591</v>
      </c>
      <c r="C29" s="7">
        <v>1.8382998458936686</v>
      </c>
      <c r="D29" s="6">
        <v>2.1598320029216884</v>
      </c>
      <c r="E29" s="7">
        <v>0.18484204935917006</v>
      </c>
      <c r="J29" s="7"/>
      <c r="R29" s="4">
        <v>1.1432337248144622</v>
      </c>
      <c r="S29" s="3">
        <v>7.5037699795294597E-3</v>
      </c>
      <c r="T29" s="3"/>
    </row>
    <row r="30" spans="2:28" x14ac:dyDescent="0.2">
      <c r="B30" s="6">
        <v>6.2521131089595823</v>
      </c>
      <c r="C30" s="7">
        <v>0.95761728818884795</v>
      </c>
      <c r="D30" s="6">
        <v>3.5486595157366683</v>
      </c>
      <c r="E30" s="7">
        <v>8.0156619059386841E-2</v>
      </c>
      <c r="O30" t="s">
        <v>6</v>
      </c>
      <c r="P30" s="17">
        <v>2.4195146531158902</v>
      </c>
      <c r="Q30" s="18">
        <v>8.6379815367738557E-3</v>
      </c>
      <c r="R30" s="34">
        <f>AVERAGE(R4:R29)</f>
        <v>2.0345126580121211</v>
      </c>
      <c r="S30" s="35">
        <f t="shared" ref="S30" si="0">AVERAGE(S4:S29)</f>
        <v>6.8163950103098314E-3</v>
      </c>
      <c r="T30" s="35"/>
    </row>
    <row r="31" spans="2:28" x14ac:dyDescent="0.2">
      <c r="B31" s="6">
        <v>2.4529284222042089</v>
      </c>
      <c r="C31" s="7">
        <v>0.29214822048784544</v>
      </c>
      <c r="D31" s="6">
        <v>3.3487802706552707</v>
      </c>
      <c r="E31" s="7">
        <v>9.3585980288868428E-2</v>
      </c>
      <c r="O31" t="s">
        <v>4</v>
      </c>
      <c r="P31" s="22">
        <v>1.7641426823314901</v>
      </c>
      <c r="Q31" s="23">
        <v>3.8989374085543816E-3</v>
      </c>
      <c r="R31" s="36">
        <f>STDEVP(R4:R29)</f>
        <v>1.26317434359138</v>
      </c>
      <c r="S31" s="37">
        <f t="shared" ref="S31" si="1">STDEVP(S4:S29)</f>
        <v>3.7471011307597369E-3</v>
      </c>
      <c r="T31" s="37"/>
    </row>
    <row r="32" spans="2:28" x14ac:dyDescent="0.2">
      <c r="B32" s="6">
        <v>2.8435588592036218</v>
      </c>
      <c r="C32" s="7">
        <v>0.3025382462363152</v>
      </c>
      <c r="D32" s="6">
        <v>4.3279492429412807</v>
      </c>
      <c r="E32" s="7">
        <v>0.16704683036884144</v>
      </c>
      <c r="S32" s="3"/>
      <c r="T32" s="3"/>
    </row>
    <row r="33" spans="1:5" x14ac:dyDescent="0.2">
      <c r="B33" s="6">
        <v>7.7694572293402997</v>
      </c>
      <c r="C33" s="7">
        <v>8.4548283612404154E-3</v>
      </c>
      <c r="D33" s="6">
        <v>3.78174087146779</v>
      </c>
      <c r="E33" s="7">
        <v>0.18048160334902713</v>
      </c>
    </row>
    <row r="34" spans="1:5" x14ac:dyDescent="0.2">
      <c r="B34" s="6">
        <v>6.8174316871916085</v>
      </c>
      <c r="C34" s="7">
        <v>3.7473909636416523E-3</v>
      </c>
      <c r="D34" s="6">
        <v>8.0066343243355309</v>
      </c>
      <c r="E34" s="7">
        <v>8.8095727837332327E-3</v>
      </c>
    </row>
    <row r="35" spans="1:5" x14ac:dyDescent="0.2">
      <c r="B35" s="6">
        <v>7.7196997968238179</v>
      </c>
      <c r="C35" s="7">
        <v>1.406325716611013E-2</v>
      </c>
      <c r="D35" s="6">
        <v>7.3017373636853673</v>
      </c>
      <c r="E35" s="7">
        <v>1.1179782821112002E-2</v>
      </c>
    </row>
    <row r="36" spans="1:5" x14ac:dyDescent="0.2">
      <c r="D36" s="6">
        <v>13.511464941742339</v>
      </c>
      <c r="E36" s="7">
        <v>2.1415216210290685E-2</v>
      </c>
    </row>
    <row r="37" spans="1:5" x14ac:dyDescent="0.2">
      <c r="D37" s="6">
        <v>5.475307874113696</v>
      </c>
      <c r="E37" s="7">
        <v>9.4153404938683537E-3</v>
      </c>
    </row>
    <row r="38" spans="1:5" x14ac:dyDescent="0.2">
      <c r="B38" s="6"/>
      <c r="C38" s="7"/>
      <c r="D38" s="6">
        <v>3.9189363020827246</v>
      </c>
      <c r="E38" s="7">
        <v>7.4158150134794147E-3</v>
      </c>
    </row>
    <row r="39" spans="1:5" x14ac:dyDescent="0.2">
      <c r="B39" s="6"/>
      <c r="C39" s="7"/>
      <c r="D39" s="6">
        <v>11.299022760671868</v>
      </c>
      <c r="E39" s="7">
        <v>4.7315553948954592E-2</v>
      </c>
    </row>
    <row r="40" spans="1:5" x14ac:dyDescent="0.2">
      <c r="A40" t="s">
        <v>8</v>
      </c>
      <c r="B40" s="15">
        <f>AVERAGE(B4:B39)</f>
        <v>7.175132791216206</v>
      </c>
      <c r="C40" s="16">
        <f>AVERAGE(C4:C39)</f>
        <v>0.59752889063949477</v>
      </c>
      <c r="D40" s="15">
        <f>AVERAGE(D4:D39)</f>
        <v>6.4685519276750911</v>
      </c>
      <c r="E40" s="16">
        <f>AVERAGE(E4:E39)</f>
        <v>0.14565749740757469</v>
      </c>
    </row>
    <row r="41" spans="1:5" x14ac:dyDescent="0.2">
      <c r="A41" t="s">
        <v>4</v>
      </c>
      <c r="B41" s="31">
        <f>_xlfn.STDEV.S(B4:B39)</f>
        <v>3.107788823807216</v>
      </c>
      <c r="C41" s="32">
        <f>_xlfn.STDEV.S(C4:C39)</f>
        <v>0.5567751754721284</v>
      </c>
      <c r="D41" s="31">
        <f>_xlfn.STDEV.S(D4:D39)</f>
        <v>3.8337304236113612</v>
      </c>
      <c r="E41" s="32">
        <f>_xlfn.STDEV.S(E4:E39)</f>
        <v>0.2527441489565127</v>
      </c>
    </row>
    <row r="62" spans="23:46" x14ac:dyDescent="0.2">
      <c r="AO62" s="6"/>
      <c r="AP62" s="7"/>
      <c r="AQ62" s="8"/>
      <c r="AR62" s="8"/>
      <c r="AS62" s="6"/>
      <c r="AT62" s="7"/>
    </row>
    <row r="63" spans="23:46" x14ac:dyDescent="0.2">
      <c r="AO63" s="6"/>
      <c r="AP63" s="7"/>
      <c r="AQ63" s="8"/>
      <c r="AR63" s="8"/>
      <c r="AS63" s="6"/>
      <c r="AT63" s="7"/>
    </row>
    <row r="64" spans="23:46" x14ac:dyDescent="0.2">
      <c r="W64" s="7"/>
      <c r="Y64" s="6"/>
      <c r="Z64" s="7"/>
      <c r="AA64" s="8"/>
      <c r="AB64" s="8"/>
      <c r="AC64" s="6"/>
      <c r="AD64" s="7"/>
      <c r="AG64" s="6"/>
      <c r="AH64" s="7"/>
      <c r="AI64" s="8"/>
      <c r="AJ64" s="8"/>
      <c r="AK64" s="6"/>
      <c r="AL64" s="7"/>
      <c r="AO64" s="6"/>
      <c r="AP64" s="7"/>
      <c r="AQ64" s="8"/>
      <c r="AR64" s="8"/>
      <c r="AS64" s="6"/>
      <c r="AT64" s="7"/>
    </row>
    <row r="65" spans="16:46" x14ac:dyDescent="0.2">
      <c r="W65" s="7"/>
      <c r="Y65" s="6"/>
      <c r="Z65" s="7"/>
      <c r="AA65" s="8"/>
      <c r="AB65" s="8"/>
      <c r="AC65" s="6"/>
      <c r="AD65" s="7"/>
      <c r="AG65" s="6"/>
      <c r="AH65" s="7"/>
      <c r="AI65" s="8"/>
      <c r="AJ65" s="8"/>
      <c r="AK65" s="6"/>
      <c r="AL65" s="7"/>
      <c r="AO65" s="6"/>
      <c r="AP65" s="7"/>
      <c r="AQ65" s="8"/>
      <c r="AR65" s="8"/>
      <c r="AS65" s="6"/>
      <c r="AT65" s="7"/>
    </row>
    <row r="66" spans="16:46" x14ac:dyDescent="0.2">
      <c r="W66" s="7"/>
      <c r="Y66" s="6"/>
      <c r="Z66" s="7"/>
      <c r="AA66" s="8"/>
      <c r="AB66" s="8"/>
      <c r="AC66" s="6"/>
      <c r="AD66" s="7"/>
      <c r="AG66" s="6"/>
      <c r="AH66" s="7"/>
      <c r="AI66" s="8"/>
      <c r="AJ66" s="8"/>
      <c r="AK66" s="6"/>
      <c r="AL66" s="7"/>
      <c r="AO66" s="6"/>
      <c r="AP66" s="7"/>
      <c r="AQ66" s="8"/>
      <c r="AR66" s="8"/>
      <c r="AS66" s="6"/>
      <c r="AT66" s="7"/>
    </row>
    <row r="67" spans="16:46" x14ac:dyDescent="0.2">
      <c r="W67" s="7"/>
      <c r="Y67" s="6"/>
      <c r="Z67" s="7"/>
      <c r="AA67" s="8"/>
      <c r="AB67" s="8"/>
      <c r="AC67" s="6"/>
      <c r="AD67" s="7"/>
      <c r="AG67" s="6"/>
      <c r="AH67" s="7"/>
      <c r="AI67" s="8"/>
      <c r="AJ67" s="8"/>
      <c r="AK67" s="6"/>
      <c r="AL67" s="7"/>
      <c r="AO67" s="6"/>
      <c r="AP67" s="7"/>
      <c r="AQ67" s="8"/>
      <c r="AR67" s="8"/>
      <c r="AS67" s="6"/>
      <c r="AT67" s="7"/>
    </row>
    <row r="68" spans="16:46" x14ac:dyDescent="0.2">
      <c r="W68" s="7"/>
      <c r="Y68" s="6"/>
      <c r="Z68" s="7"/>
      <c r="AA68" s="8"/>
      <c r="AB68" s="8"/>
      <c r="AC68" s="6"/>
      <c r="AD68" s="7"/>
      <c r="AG68" s="6"/>
      <c r="AH68" s="7"/>
      <c r="AI68" s="8"/>
      <c r="AJ68" s="8"/>
      <c r="AK68" s="6"/>
      <c r="AL68" s="7"/>
      <c r="AO68" s="6"/>
      <c r="AP68" s="7"/>
      <c r="AQ68" s="8"/>
      <c r="AR68" s="8"/>
      <c r="AS68" s="6"/>
      <c r="AT68" s="7"/>
    </row>
    <row r="69" spans="16:46" x14ac:dyDescent="0.2">
      <c r="W69" s="7"/>
      <c r="Y69" s="6"/>
      <c r="Z69" s="7"/>
      <c r="AA69" s="8"/>
      <c r="AB69" s="8"/>
      <c r="AC69" s="6"/>
      <c r="AD69" s="7"/>
      <c r="AG69" s="6"/>
      <c r="AH69" s="7"/>
      <c r="AI69" s="8"/>
      <c r="AJ69" s="8"/>
      <c r="AK69" s="6"/>
      <c r="AL69" s="7"/>
      <c r="AO69" s="6"/>
      <c r="AP69" s="7"/>
      <c r="AQ69" s="8"/>
      <c r="AR69" s="8"/>
      <c r="AS69" s="6"/>
      <c r="AT69" s="7"/>
    </row>
    <row r="70" spans="16:46" x14ac:dyDescent="0.2">
      <c r="W70" s="7"/>
      <c r="Y70" s="6"/>
      <c r="Z70" s="7"/>
      <c r="AA70" s="8"/>
      <c r="AB70" s="8"/>
      <c r="AC70" s="6"/>
      <c r="AD70" s="7"/>
      <c r="AG70" s="6"/>
      <c r="AH70" s="7"/>
      <c r="AI70" s="8"/>
      <c r="AJ70" s="8"/>
      <c r="AK70" s="6"/>
      <c r="AL70" s="7"/>
      <c r="AO70" s="6"/>
      <c r="AP70" s="7"/>
      <c r="AQ70" s="8"/>
      <c r="AR70" s="8"/>
      <c r="AS70" s="6"/>
      <c r="AT70" s="7"/>
    </row>
    <row r="71" spans="16:46" x14ac:dyDescent="0.2">
      <c r="W71" s="7"/>
      <c r="Y71" s="6"/>
      <c r="Z71" s="7"/>
      <c r="AA71" s="8"/>
      <c r="AB71" s="8"/>
      <c r="AC71" s="6"/>
      <c r="AD71" s="7"/>
      <c r="AG71" s="6"/>
      <c r="AH71" s="7"/>
      <c r="AI71" s="8"/>
      <c r="AJ71" s="8"/>
      <c r="AK71" s="6"/>
      <c r="AL71" s="7"/>
      <c r="AO71" s="6"/>
      <c r="AP71" s="7"/>
      <c r="AQ71" s="8"/>
      <c r="AR71" s="8"/>
      <c r="AS71" s="6"/>
      <c r="AT71" s="7"/>
    </row>
    <row r="72" spans="16:46" x14ac:dyDescent="0.2">
      <c r="W72" s="7"/>
      <c r="Y72" s="6"/>
      <c r="Z72" s="7"/>
      <c r="AA72" s="8"/>
      <c r="AB72" s="8"/>
      <c r="AC72" s="6"/>
      <c r="AD72" s="7"/>
      <c r="AG72" s="6"/>
      <c r="AH72" s="7"/>
      <c r="AI72" s="8"/>
      <c r="AJ72" s="8"/>
      <c r="AK72" s="6"/>
      <c r="AL72" s="7"/>
      <c r="AO72" s="6"/>
      <c r="AP72" s="7"/>
      <c r="AQ72" s="8"/>
      <c r="AR72" s="8"/>
      <c r="AS72" s="6"/>
      <c r="AT72" s="7"/>
    </row>
    <row r="73" spans="16:46" x14ac:dyDescent="0.2">
      <c r="W73" s="7"/>
      <c r="Y73" s="6"/>
      <c r="Z73" s="7"/>
      <c r="AA73" s="8"/>
      <c r="AB73" s="8"/>
      <c r="AC73" s="6"/>
      <c r="AD73" s="7"/>
      <c r="AG73" s="6"/>
      <c r="AH73" s="7"/>
      <c r="AI73" s="8"/>
      <c r="AJ73" s="8"/>
      <c r="AK73" s="6"/>
      <c r="AL73" s="7"/>
      <c r="AO73" s="6"/>
      <c r="AP73" s="7"/>
      <c r="AQ73" s="8"/>
      <c r="AR73" s="8"/>
      <c r="AS73" s="6"/>
      <c r="AT73" s="7"/>
    </row>
    <row r="74" spans="16:46" x14ac:dyDescent="0.2">
      <c r="P74" s="8"/>
      <c r="Q74" s="8"/>
      <c r="R74" s="8"/>
      <c r="S74" s="8"/>
      <c r="T74" s="8"/>
      <c r="W74" s="7"/>
      <c r="Y74" s="6"/>
      <c r="Z74" s="7"/>
      <c r="AA74" s="8"/>
      <c r="AB74" s="8"/>
      <c r="AC74" s="6"/>
      <c r="AD74" s="7"/>
      <c r="AG74" s="6"/>
      <c r="AH74" s="7"/>
      <c r="AI74" s="8"/>
      <c r="AJ74" s="8"/>
      <c r="AK74" s="6"/>
      <c r="AL74" s="7"/>
      <c r="AO74" s="6"/>
      <c r="AP74" s="7"/>
      <c r="AQ74" s="8"/>
      <c r="AR74" s="8"/>
      <c r="AS74" s="6"/>
      <c r="AT74" s="7"/>
    </row>
    <row r="75" spans="16:46" x14ac:dyDescent="0.2">
      <c r="W75" s="7"/>
      <c r="Y75" s="6"/>
      <c r="Z75" s="7"/>
      <c r="AA75" s="8"/>
      <c r="AB75" s="8"/>
      <c r="AC75" s="6"/>
      <c r="AD75" s="7"/>
      <c r="AG75" s="6"/>
      <c r="AH75" s="7"/>
      <c r="AI75" s="8"/>
      <c r="AJ75" s="8"/>
      <c r="AK75" s="6"/>
      <c r="AL75" s="7"/>
      <c r="AO75" s="6"/>
      <c r="AP75" s="7"/>
      <c r="AQ75" s="8"/>
      <c r="AR75" s="8"/>
      <c r="AS75" s="6"/>
      <c r="AT75" s="7"/>
    </row>
    <row r="76" spans="16:46" x14ac:dyDescent="0.2">
      <c r="W76" s="7"/>
      <c r="Y76" s="6"/>
      <c r="Z76" s="7"/>
      <c r="AA76" s="8"/>
      <c r="AB76" s="8"/>
      <c r="AC76" s="6"/>
      <c r="AD76" s="7"/>
      <c r="AG76" s="6"/>
      <c r="AH76" s="7"/>
      <c r="AI76" s="8"/>
      <c r="AJ76" s="8"/>
      <c r="AK76" s="6"/>
      <c r="AL76" s="7"/>
      <c r="AO76" s="6"/>
      <c r="AP76" s="7"/>
      <c r="AQ76" s="8"/>
      <c r="AR76" s="8"/>
      <c r="AS76" s="6"/>
      <c r="AT76" s="7"/>
    </row>
    <row r="77" spans="16:46" x14ac:dyDescent="0.2">
      <c r="W77" s="7"/>
      <c r="Y77" s="6"/>
      <c r="Z77" s="7"/>
      <c r="AA77" s="8"/>
      <c r="AB77" s="8"/>
      <c r="AC77" s="6"/>
      <c r="AD77" s="7"/>
      <c r="AG77" s="6"/>
      <c r="AH77" s="7"/>
      <c r="AI77" s="8"/>
      <c r="AJ77" s="8"/>
      <c r="AK77" s="6"/>
      <c r="AL77" s="7"/>
      <c r="AO77" s="6"/>
      <c r="AP77" s="7"/>
      <c r="AQ77" s="8"/>
      <c r="AR77" s="8"/>
      <c r="AS77" s="6"/>
      <c r="AT77" s="7"/>
    </row>
    <row r="78" spans="16:46" x14ac:dyDescent="0.2">
      <c r="W78" s="7"/>
      <c r="Y78" s="6"/>
      <c r="Z78" s="7"/>
      <c r="AA78" s="8"/>
      <c r="AB78" s="8"/>
      <c r="AC78" s="6"/>
      <c r="AD78" s="7"/>
      <c r="AG78" s="6"/>
      <c r="AH78" s="7"/>
      <c r="AI78" s="8"/>
      <c r="AJ78" s="8"/>
      <c r="AK78" s="6"/>
      <c r="AL78" s="7"/>
      <c r="AO78" s="6"/>
      <c r="AP78" s="7"/>
      <c r="AQ78" s="8"/>
      <c r="AR78" s="8"/>
      <c r="AS78" s="6"/>
      <c r="AT78" s="7"/>
    </row>
    <row r="79" spans="16:46" x14ac:dyDescent="0.2">
      <c r="W79" s="7"/>
      <c r="Y79" s="6"/>
      <c r="Z79" s="7"/>
      <c r="AA79" s="8"/>
      <c r="AB79" s="8"/>
      <c r="AC79" s="6"/>
      <c r="AD79" s="7"/>
      <c r="AG79" s="6"/>
      <c r="AH79" s="7"/>
      <c r="AI79" s="8"/>
      <c r="AJ79" s="8"/>
      <c r="AK79" s="6"/>
      <c r="AL79" s="7"/>
      <c r="AO79" s="6"/>
      <c r="AP79" s="7"/>
      <c r="AQ79" s="8"/>
      <c r="AR79" s="8"/>
      <c r="AS79" s="6"/>
      <c r="AT79" s="7"/>
    </row>
    <row r="80" spans="16:46" x14ac:dyDescent="0.2">
      <c r="W80" s="7"/>
      <c r="Y80" s="6"/>
      <c r="Z80" s="7"/>
      <c r="AA80" s="8"/>
      <c r="AB80" s="8"/>
      <c r="AC80" s="6"/>
      <c r="AD80" s="7"/>
      <c r="AG80" s="6"/>
      <c r="AH80" s="7"/>
      <c r="AI80" s="8"/>
      <c r="AJ80" s="8"/>
      <c r="AK80" s="6"/>
      <c r="AL80" s="7"/>
      <c r="AO80" s="6"/>
      <c r="AP80" s="7"/>
      <c r="AQ80" s="8"/>
      <c r="AR80" s="8"/>
      <c r="AS80" s="6"/>
      <c r="AT80" s="7"/>
    </row>
    <row r="81" spans="23:46" x14ac:dyDescent="0.2">
      <c r="W81" s="7"/>
      <c r="Y81" s="6"/>
      <c r="Z81" s="7"/>
      <c r="AA81" s="8"/>
      <c r="AB81" s="8"/>
      <c r="AC81" s="6"/>
      <c r="AD81" s="7"/>
      <c r="AG81" s="6"/>
      <c r="AH81" s="7"/>
      <c r="AI81" s="8"/>
      <c r="AJ81" s="8"/>
      <c r="AK81" s="6"/>
      <c r="AL81" s="7"/>
      <c r="AO81" s="6"/>
      <c r="AP81" s="7"/>
      <c r="AQ81" s="8"/>
      <c r="AR81" s="8"/>
      <c r="AS81" s="6"/>
      <c r="AT81" s="7"/>
    </row>
    <row r="82" spans="23:46" x14ac:dyDescent="0.2">
      <c r="W82" s="7"/>
      <c r="Y82" s="6"/>
      <c r="Z82" s="7"/>
      <c r="AA82" s="8"/>
      <c r="AB82" s="8"/>
      <c r="AC82" s="6"/>
      <c r="AD82" s="7"/>
      <c r="AG82" s="6"/>
      <c r="AH82" s="7"/>
      <c r="AI82" s="8"/>
      <c r="AJ82" s="8"/>
      <c r="AK82" s="6"/>
      <c r="AL82" s="7"/>
      <c r="AO82" s="6"/>
      <c r="AP82" s="7"/>
      <c r="AQ82" s="8"/>
      <c r="AR82" s="8"/>
      <c r="AS82" s="6"/>
      <c r="AT82" s="7"/>
    </row>
    <row r="83" spans="23:46" x14ac:dyDescent="0.2">
      <c r="W83" s="7"/>
      <c r="Y83" s="6"/>
      <c r="Z83" s="7"/>
      <c r="AA83" s="8"/>
      <c r="AB83" s="8"/>
      <c r="AC83" s="6"/>
      <c r="AD83" s="7"/>
      <c r="AG83" s="6"/>
      <c r="AH83" s="7"/>
      <c r="AI83" s="8"/>
      <c r="AJ83" s="8"/>
      <c r="AK83" s="6"/>
      <c r="AL83" s="7"/>
      <c r="AO83" s="6"/>
      <c r="AP83" s="7"/>
      <c r="AQ83" s="8"/>
      <c r="AR83" s="8"/>
      <c r="AS83" s="6"/>
      <c r="AT83" s="7"/>
    </row>
    <row r="84" spans="23:46" x14ac:dyDescent="0.2">
      <c r="W84" s="7"/>
      <c r="Y84" s="6"/>
      <c r="Z84" s="7"/>
      <c r="AA84" s="8"/>
      <c r="AB84" s="8"/>
      <c r="AC84" s="6"/>
      <c r="AD84" s="7"/>
      <c r="AG84" s="6"/>
      <c r="AH84" s="7"/>
      <c r="AI84" s="8"/>
      <c r="AJ84" s="8"/>
      <c r="AK84" s="6"/>
      <c r="AL84" s="7"/>
      <c r="AO84" s="6"/>
      <c r="AP84" s="7"/>
      <c r="AQ84" s="8"/>
      <c r="AR84" s="8"/>
      <c r="AS84" s="6"/>
      <c r="AT84" s="7"/>
    </row>
    <row r="85" spans="23:46" x14ac:dyDescent="0.2">
      <c r="W85" s="7"/>
      <c r="Y85" s="6"/>
      <c r="Z85" s="7"/>
      <c r="AA85" s="8"/>
      <c r="AB85" s="8"/>
      <c r="AC85" s="6"/>
      <c r="AD85" s="7"/>
      <c r="AG85" s="6"/>
      <c r="AH85" s="7"/>
      <c r="AI85" s="8"/>
      <c r="AJ85" s="8"/>
      <c r="AK85" s="6"/>
      <c r="AL85" s="7"/>
      <c r="AO85" s="6"/>
      <c r="AP85" s="7"/>
      <c r="AQ85" s="8"/>
      <c r="AR85" s="8"/>
      <c r="AS85" s="6"/>
      <c r="AT85" s="7"/>
    </row>
    <row r="86" spans="23:46" x14ac:dyDescent="0.2">
      <c r="W86" s="7"/>
      <c r="Y86" s="6"/>
      <c r="Z86" s="7"/>
      <c r="AA86" s="8"/>
      <c r="AB86" s="8"/>
      <c r="AC86" s="6"/>
      <c r="AD86" s="7"/>
      <c r="AG86" s="6"/>
      <c r="AH86" s="7"/>
      <c r="AI86" s="8"/>
      <c r="AJ86" s="8"/>
      <c r="AK86" s="6"/>
      <c r="AL86" s="7"/>
      <c r="AO86" s="6"/>
      <c r="AP86" s="7"/>
      <c r="AQ86" s="8"/>
      <c r="AR86" s="8"/>
      <c r="AS86" s="6"/>
      <c r="AT86" s="7"/>
    </row>
    <row r="87" spans="23:46" x14ac:dyDescent="0.2">
      <c r="W87" s="7"/>
      <c r="Y87" s="6"/>
      <c r="Z87" s="7"/>
      <c r="AA87" s="8"/>
      <c r="AB87" s="8"/>
      <c r="AC87" s="6"/>
      <c r="AD87" s="7"/>
      <c r="AG87" s="6"/>
      <c r="AH87" s="7"/>
      <c r="AI87" s="8"/>
      <c r="AJ87" s="8"/>
      <c r="AK87" s="6"/>
      <c r="AL87" s="7"/>
      <c r="AO87" s="6"/>
      <c r="AP87" s="7"/>
      <c r="AQ87" s="8"/>
      <c r="AR87" s="8"/>
      <c r="AS87" s="6"/>
      <c r="AT87" s="7"/>
    </row>
    <row r="88" spans="23:46" x14ac:dyDescent="0.2">
      <c r="W88" s="7"/>
      <c r="Y88" s="6"/>
      <c r="Z88" s="7"/>
      <c r="AA88" s="8"/>
      <c r="AB88" s="8"/>
      <c r="AC88" s="6"/>
      <c r="AD88" s="7"/>
      <c r="AG88" s="6"/>
      <c r="AH88" s="7"/>
      <c r="AI88" s="8"/>
      <c r="AJ88" s="8"/>
      <c r="AK88" s="6"/>
      <c r="AL88" s="7"/>
      <c r="AO88" s="6"/>
      <c r="AP88" s="7"/>
      <c r="AQ88" s="8"/>
      <c r="AR88" s="8"/>
      <c r="AS88" s="6"/>
      <c r="AT88" s="7"/>
    </row>
    <row r="89" spans="23:46" x14ac:dyDescent="0.2">
      <c r="W89" s="7"/>
      <c r="Y89" s="6"/>
      <c r="Z89" s="7"/>
      <c r="AA89" s="8"/>
      <c r="AB89" s="8"/>
      <c r="AC89" s="6"/>
      <c r="AD89" s="7"/>
      <c r="AG89" s="6"/>
      <c r="AH89" s="7"/>
      <c r="AI89" s="8"/>
      <c r="AJ89" s="8"/>
      <c r="AK89" s="6"/>
      <c r="AL89" s="7"/>
      <c r="AO89" s="6"/>
      <c r="AP89" s="7"/>
      <c r="AQ89" s="8"/>
      <c r="AR89" s="8"/>
      <c r="AS89" s="6"/>
      <c r="AT89" s="7"/>
    </row>
    <row r="90" spans="23:46" x14ac:dyDescent="0.2">
      <c r="W90" s="7"/>
      <c r="Y90" s="6"/>
      <c r="Z90" s="7"/>
      <c r="AA90" s="8"/>
      <c r="AB90" s="8"/>
      <c r="AC90" s="6"/>
      <c r="AD90" s="7"/>
      <c r="AG90" s="6"/>
      <c r="AH90" s="7"/>
      <c r="AI90" s="8"/>
      <c r="AJ90" s="8"/>
      <c r="AK90" s="6"/>
      <c r="AL90" s="7"/>
      <c r="AO90" s="6"/>
      <c r="AP90" s="7"/>
      <c r="AQ90" s="8"/>
      <c r="AR90" s="8"/>
      <c r="AS90" s="6"/>
      <c r="AT90" s="7"/>
    </row>
    <row r="91" spans="23:46" x14ac:dyDescent="0.2">
      <c r="W91" s="7"/>
      <c r="Y91" s="6"/>
      <c r="Z91" s="7"/>
      <c r="AA91" s="8"/>
      <c r="AB91" s="8"/>
      <c r="AC91" s="6"/>
      <c r="AD91" s="7"/>
      <c r="AG91" s="6"/>
      <c r="AH91" s="7"/>
      <c r="AI91" s="8"/>
      <c r="AJ91" s="8"/>
      <c r="AK91" s="6"/>
      <c r="AL91" s="7"/>
      <c r="AO91" s="6"/>
      <c r="AP91" s="7"/>
      <c r="AQ91" s="8"/>
      <c r="AR91" s="8"/>
      <c r="AS91" s="6"/>
      <c r="AT91" s="7"/>
    </row>
    <row r="92" spans="23:46" x14ac:dyDescent="0.2">
      <c r="W92" s="7"/>
      <c r="Y92" s="6"/>
      <c r="Z92" s="7"/>
      <c r="AA92" s="8"/>
      <c r="AB92" s="8"/>
      <c r="AC92" s="6"/>
      <c r="AD92" s="7"/>
      <c r="AG92" s="6"/>
      <c r="AH92" s="7"/>
      <c r="AI92" s="8"/>
      <c r="AJ92" s="8"/>
      <c r="AK92" s="6"/>
      <c r="AL92" s="7"/>
      <c r="AO92" s="6"/>
      <c r="AP92" s="7"/>
      <c r="AQ92" s="8"/>
      <c r="AR92" s="8"/>
      <c r="AS92" s="6"/>
      <c r="AT92" s="7"/>
    </row>
    <row r="93" spans="23:46" x14ac:dyDescent="0.2">
      <c r="W93" s="7"/>
      <c r="Y93" s="6"/>
      <c r="Z93" s="7"/>
      <c r="AA93" s="8"/>
      <c r="AB93" s="8"/>
      <c r="AC93" s="6"/>
      <c r="AD93" s="7"/>
      <c r="AG93" s="6"/>
      <c r="AH93" s="7"/>
      <c r="AI93" s="8"/>
      <c r="AJ93" s="8"/>
      <c r="AK93" s="6"/>
      <c r="AL93" s="7"/>
      <c r="AO93" s="6"/>
      <c r="AP93" s="7"/>
      <c r="AQ93" s="8"/>
      <c r="AR93" s="8"/>
      <c r="AS93" s="6"/>
      <c r="AT93" s="7"/>
    </row>
    <row r="94" spans="23:46" x14ac:dyDescent="0.2">
      <c r="W94" s="7"/>
      <c r="Y94" s="6"/>
      <c r="Z94" s="7"/>
      <c r="AA94" s="8"/>
      <c r="AB94" s="8"/>
      <c r="AC94" s="6"/>
      <c r="AD94" s="7"/>
      <c r="AG94" s="6"/>
      <c r="AH94" s="7"/>
      <c r="AI94" s="8"/>
      <c r="AJ94" s="8"/>
      <c r="AK94" s="6"/>
      <c r="AL94" s="7"/>
      <c r="AO94" s="6"/>
      <c r="AP94" s="7"/>
      <c r="AQ94" s="8"/>
      <c r="AR94" s="8"/>
      <c r="AS94" s="6"/>
      <c r="AT94" s="7"/>
    </row>
    <row r="95" spans="23:46" x14ac:dyDescent="0.2">
      <c r="W95" s="7"/>
      <c r="Y95" s="6"/>
      <c r="Z95" s="7"/>
      <c r="AA95" s="8"/>
      <c r="AB95" s="8"/>
      <c r="AC95" s="6"/>
      <c r="AD95" s="7"/>
      <c r="AG95" s="6"/>
      <c r="AH95" s="7"/>
      <c r="AI95" s="8"/>
      <c r="AJ95" s="8"/>
      <c r="AK95" s="6"/>
      <c r="AL95" s="7"/>
      <c r="AO95" s="6"/>
      <c r="AP95" s="7"/>
      <c r="AQ95" s="8"/>
      <c r="AR95" s="8"/>
      <c r="AS95" s="6"/>
      <c r="AT95" s="7"/>
    </row>
    <row r="96" spans="23:46" x14ac:dyDescent="0.2">
      <c r="W96" s="7"/>
      <c r="Y96" s="6"/>
      <c r="Z96" s="7"/>
      <c r="AA96" s="8"/>
      <c r="AB96" s="8"/>
      <c r="AC96" s="6"/>
      <c r="AD96" s="7"/>
      <c r="AG96" s="6"/>
      <c r="AH96" s="7"/>
      <c r="AI96" s="8"/>
      <c r="AJ96" s="8"/>
      <c r="AK96" s="6"/>
      <c r="AL96" s="7"/>
      <c r="AO96" s="6"/>
      <c r="AP96" s="7"/>
      <c r="AQ96" s="8"/>
      <c r="AR96" s="8"/>
      <c r="AS96" s="6"/>
      <c r="AT96" s="7"/>
    </row>
    <row r="97" spans="23:46" x14ac:dyDescent="0.2">
      <c r="W97" s="7"/>
      <c r="Y97" s="6"/>
      <c r="Z97" s="7"/>
      <c r="AA97" s="8"/>
      <c r="AB97" s="8"/>
      <c r="AC97" s="6"/>
      <c r="AD97" s="7"/>
      <c r="AG97" s="6"/>
      <c r="AH97" s="7"/>
      <c r="AI97" s="8"/>
      <c r="AJ97" s="8"/>
      <c r="AK97" s="6"/>
      <c r="AL97" s="7"/>
      <c r="AO97" s="6"/>
      <c r="AP97" s="7"/>
      <c r="AQ97" s="8"/>
      <c r="AR97" s="8"/>
      <c r="AS97" s="6"/>
      <c r="AT97" s="7"/>
    </row>
    <row r="98" spans="23:46" x14ac:dyDescent="0.2">
      <c r="W98" s="7"/>
      <c r="Y98" s="6"/>
      <c r="Z98" s="7"/>
      <c r="AA98" s="8"/>
      <c r="AB98" s="8"/>
      <c r="AC98" s="6"/>
      <c r="AD98" s="7"/>
      <c r="AG98" s="6"/>
      <c r="AH98" s="7"/>
      <c r="AI98" s="8"/>
      <c r="AJ98" s="8"/>
      <c r="AK98" s="6"/>
      <c r="AL98" s="7"/>
      <c r="AO98" s="6"/>
      <c r="AP98" s="7"/>
      <c r="AQ98" s="8"/>
      <c r="AR98" s="8"/>
      <c r="AS98" s="6"/>
      <c r="AT98" s="7"/>
    </row>
    <row r="99" spans="23:46" x14ac:dyDescent="0.2">
      <c r="W99" s="7"/>
      <c r="Y99" s="6"/>
      <c r="Z99" s="7"/>
      <c r="AA99" s="8"/>
      <c r="AB99" s="8"/>
      <c r="AC99" s="6"/>
      <c r="AD99" s="7"/>
      <c r="AG99" s="6"/>
      <c r="AH99" s="7"/>
      <c r="AI99" s="8"/>
      <c r="AJ99" s="8"/>
      <c r="AK99" s="6"/>
      <c r="AL99" s="7"/>
      <c r="AO99" s="6"/>
      <c r="AP99" s="7"/>
      <c r="AQ99" s="6"/>
      <c r="AR99" s="6"/>
      <c r="AS99" s="6"/>
      <c r="AT99" s="7"/>
    </row>
    <row r="100" spans="23:46" x14ac:dyDescent="0.2">
      <c r="W100" s="7"/>
      <c r="Y100" s="6"/>
      <c r="Z100" s="7"/>
      <c r="AA100" s="6"/>
      <c r="AB100" s="6"/>
      <c r="AC100" s="6"/>
      <c r="AD100" s="7"/>
      <c r="AG100" s="6"/>
      <c r="AH100" s="7"/>
      <c r="AI100" s="6"/>
      <c r="AJ100" s="6"/>
      <c r="AK100" s="6"/>
      <c r="AL100" s="7"/>
    </row>
    <row r="101" spans="23:46" x14ac:dyDescent="0.2">
      <c r="W101" s="7"/>
      <c r="Y101" s="6"/>
      <c r="Z101" s="7"/>
      <c r="AA101" s="6"/>
      <c r="AB101" s="6"/>
      <c r="AC101" s="6"/>
      <c r="AD101" s="7"/>
      <c r="AG101" s="6"/>
      <c r="AH101" s="7"/>
      <c r="AI101" s="6"/>
      <c r="AJ101" s="6"/>
      <c r="AK101" s="6"/>
      <c r="AL101" s="7"/>
    </row>
    <row r="106" spans="23:46" x14ac:dyDescent="0.2">
      <c r="W106" s="6"/>
      <c r="X106" s="7"/>
      <c r="Y106" s="6"/>
      <c r="Z106" s="7"/>
      <c r="AA106" s="8"/>
      <c r="AB106" s="8"/>
      <c r="AC106" s="6"/>
      <c r="AD106" s="7"/>
    </row>
    <row r="107" spans="23:46" x14ac:dyDescent="0.2">
      <c r="W107" s="6"/>
      <c r="X107" s="7"/>
      <c r="Y107" s="6"/>
      <c r="Z107" s="7"/>
      <c r="AA107" s="8"/>
      <c r="AB107" s="8"/>
      <c r="AC107" s="6"/>
      <c r="AD107" s="7"/>
    </row>
    <row r="108" spans="23:46" x14ac:dyDescent="0.2">
      <c r="W108" s="6"/>
      <c r="X108" s="7"/>
      <c r="Y108" s="6"/>
      <c r="Z108" s="7"/>
      <c r="AA108" s="8"/>
      <c r="AB108" s="8"/>
      <c r="AC108" s="6"/>
      <c r="AD108" s="7"/>
    </row>
    <row r="109" spans="23:46" x14ac:dyDescent="0.2">
      <c r="W109" s="6"/>
      <c r="X109" s="7"/>
      <c r="Y109" s="6"/>
      <c r="Z109" s="7"/>
      <c r="AA109" s="8"/>
      <c r="AB109" s="8"/>
      <c r="AC109" s="6"/>
      <c r="AD109" s="7"/>
    </row>
    <row r="110" spans="23:46" x14ac:dyDescent="0.2">
      <c r="W110" s="6"/>
      <c r="X110" s="7"/>
      <c r="Y110" s="6"/>
      <c r="Z110" s="7"/>
      <c r="AA110" s="8"/>
      <c r="AB110" s="8"/>
      <c r="AC110" s="6"/>
      <c r="AD110" s="7"/>
    </row>
    <row r="111" spans="23:46" x14ac:dyDescent="0.2">
      <c r="W111" s="6"/>
      <c r="X111" s="7"/>
      <c r="Y111" s="6"/>
      <c r="Z111" s="7"/>
      <c r="AA111" s="8"/>
      <c r="AB111" s="8"/>
      <c r="AC111" s="6"/>
      <c r="AD111" s="7"/>
    </row>
    <row r="112" spans="23:46" x14ac:dyDescent="0.2">
      <c r="W112" s="6"/>
      <c r="X112" s="7"/>
      <c r="Y112" s="6"/>
      <c r="Z112" s="7"/>
      <c r="AA112" s="8"/>
      <c r="AB112" s="8"/>
      <c r="AC112" s="6"/>
      <c r="AD112" s="7"/>
    </row>
    <row r="113" spans="18:30" x14ac:dyDescent="0.2">
      <c r="W113" s="6"/>
      <c r="X113" s="7"/>
      <c r="Y113" s="6"/>
      <c r="Z113" s="7"/>
      <c r="AA113" s="8"/>
      <c r="AB113" s="8"/>
      <c r="AC113" s="6"/>
      <c r="AD113" s="7"/>
    </row>
    <row r="114" spans="18:30" x14ac:dyDescent="0.2">
      <c r="W114" s="6"/>
      <c r="X114" s="7"/>
      <c r="Y114" s="6"/>
      <c r="Z114" s="7"/>
      <c r="AA114" s="8"/>
      <c r="AB114" s="8"/>
      <c r="AC114" s="6"/>
      <c r="AD114" s="7"/>
    </row>
    <row r="115" spans="18:30" x14ac:dyDescent="0.2">
      <c r="W115" s="6"/>
      <c r="X115" s="7"/>
      <c r="Y115" s="6"/>
      <c r="Z115" s="7"/>
      <c r="AA115" s="8"/>
      <c r="AB115" s="8"/>
      <c r="AC115" s="6"/>
      <c r="AD115" s="7"/>
    </row>
    <row r="116" spans="18:30" x14ac:dyDescent="0.2">
      <c r="W116" s="6"/>
      <c r="X116" s="7"/>
      <c r="Y116" s="6"/>
      <c r="Z116" s="7"/>
      <c r="AA116" s="8"/>
      <c r="AB116" s="8"/>
      <c r="AC116" s="6"/>
      <c r="AD116" s="7"/>
    </row>
    <row r="117" spans="18:30" x14ac:dyDescent="0.2">
      <c r="W117" s="6"/>
      <c r="X117" s="7"/>
      <c r="Y117" s="6"/>
      <c r="Z117" s="7"/>
      <c r="AA117" s="8"/>
      <c r="AB117" s="8"/>
      <c r="AC117" s="6"/>
      <c r="AD117" s="7"/>
    </row>
    <row r="118" spans="18:30" x14ac:dyDescent="0.2">
      <c r="R118" s="6"/>
      <c r="S118" s="7"/>
      <c r="T118" s="7"/>
      <c r="U118" s="8"/>
      <c r="V118" s="8"/>
      <c r="W118" s="6"/>
      <c r="X118" s="7"/>
      <c r="Y118" s="6"/>
      <c r="Z118" s="7"/>
      <c r="AA118" s="8"/>
      <c r="AB118" s="8"/>
      <c r="AC118" s="6"/>
      <c r="AD118" s="7"/>
    </row>
    <row r="119" spans="18:30" x14ac:dyDescent="0.2">
      <c r="R119" s="6"/>
      <c r="S119" s="7"/>
      <c r="T119" s="7"/>
      <c r="U119" s="8"/>
      <c r="V119" s="8"/>
      <c r="W119" s="6"/>
      <c r="X119" s="7"/>
      <c r="Y119" s="6"/>
      <c r="Z119" s="7"/>
      <c r="AA119" s="8"/>
      <c r="AB119" s="8"/>
      <c r="AC119" s="6"/>
      <c r="AD119" s="7"/>
    </row>
    <row r="120" spans="18:30" x14ac:dyDescent="0.2">
      <c r="R120" s="6"/>
      <c r="S120" s="7"/>
      <c r="T120" s="7"/>
      <c r="U120" s="8"/>
      <c r="V120" s="8"/>
      <c r="W120" s="6"/>
      <c r="X120" s="7"/>
      <c r="Y120" s="6"/>
      <c r="Z120" s="7"/>
      <c r="AA120" s="8"/>
      <c r="AB120" s="8"/>
      <c r="AC120" s="6"/>
      <c r="AD120" s="7"/>
    </row>
    <row r="121" spans="18:30" x14ac:dyDescent="0.2">
      <c r="R121" s="6"/>
      <c r="S121" s="7"/>
      <c r="T121" s="7"/>
      <c r="U121" s="8"/>
      <c r="V121" s="8"/>
      <c r="W121" s="6"/>
      <c r="X121" s="7"/>
      <c r="Y121" s="6"/>
      <c r="Z121" s="7"/>
      <c r="AA121" s="8"/>
      <c r="AB121" s="8"/>
      <c r="AC121" s="6"/>
      <c r="AD121" s="7"/>
    </row>
    <row r="122" spans="18:30" x14ac:dyDescent="0.2">
      <c r="R122" s="6"/>
      <c r="S122" s="7"/>
      <c r="T122" s="7"/>
      <c r="U122" s="8"/>
      <c r="V122" s="8"/>
      <c r="W122" s="6"/>
      <c r="X122" s="7"/>
      <c r="Y122" s="6"/>
      <c r="Z122" s="7"/>
      <c r="AA122" s="8"/>
      <c r="AB122" s="8"/>
      <c r="AC122" s="6"/>
      <c r="AD122" s="7"/>
    </row>
    <row r="123" spans="18:30" x14ac:dyDescent="0.2">
      <c r="R123" s="6"/>
      <c r="S123" s="7"/>
      <c r="T123" s="7"/>
      <c r="U123" s="8"/>
      <c r="V123" s="8"/>
      <c r="W123" s="6"/>
      <c r="X123" s="7"/>
      <c r="Y123" s="6"/>
      <c r="Z123" s="7"/>
      <c r="AA123" s="8"/>
      <c r="AB123" s="8"/>
      <c r="AC123" s="6"/>
      <c r="AD123" s="7"/>
    </row>
    <row r="124" spans="18:30" x14ac:dyDescent="0.2">
      <c r="R124" s="6"/>
      <c r="S124" s="7"/>
      <c r="T124" s="7"/>
      <c r="U124" s="8"/>
      <c r="V124" s="8"/>
      <c r="W124" s="6"/>
      <c r="X124" s="7"/>
      <c r="Y124" s="6"/>
      <c r="Z124" s="7"/>
      <c r="AA124" s="8"/>
      <c r="AB124" s="8"/>
      <c r="AC124" s="6"/>
      <c r="AD124" s="7"/>
    </row>
    <row r="125" spans="18:30" x14ac:dyDescent="0.2">
      <c r="R125" s="6"/>
      <c r="S125" s="7"/>
      <c r="T125" s="7"/>
      <c r="U125" s="8"/>
      <c r="V125" s="8"/>
      <c r="W125" s="6"/>
      <c r="X125" s="7"/>
      <c r="Y125" s="6"/>
      <c r="Z125" s="7"/>
      <c r="AA125" s="8"/>
      <c r="AB125" s="8"/>
      <c r="AC125" s="6"/>
      <c r="AD125" s="7"/>
    </row>
    <row r="126" spans="18:30" x14ac:dyDescent="0.2">
      <c r="R126" s="6"/>
      <c r="S126" s="7"/>
      <c r="T126" s="7"/>
      <c r="U126" s="8"/>
      <c r="V126" s="8"/>
      <c r="W126" s="6"/>
      <c r="X126" s="7"/>
      <c r="Y126" s="6"/>
      <c r="Z126" s="7"/>
      <c r="AA126" s="8"/>
      <c r="AB126" s="8"/>
      <c r="AC126" s="6"/>
      <c r="AD126" s="7"/>
    </row>
    <row r="127" spans="18:30" x14ac:dyDescent="0.2">
      <c r="R127" s="6"/>
      <c r="S127" s="7"/>
      <c r="T127" s="7"/>
      <c r="U127" s="8"/>
      <c r="V127" s="8"/>
      <c r="W127" s="6"/>
      <c r="X127" s="7"/>
      <c r="Y127" s="6"/>
      <c r="Z127" s="7"/>
      <c r="AA127" s="8"/>
      <c r="AB127" s="8"/>
      <c r="AC127" s="6"/>
      <c r="AD127" s="7"/>
    </row>
    <row r="128" spans="18:30" x14ac:dyDescent="0.2">
      <c r="R128" s="6"/>
      <c r="S128" s="7"/>
      <c r="T128" s="7"/>
      <c r="U128" s="8"/>
      <c r="V128" s="8"/>
      <c r="W128" s="6"/>
      <c r="X128" s="7"/>
      <c r="Y128" s="6"/>
      <c r="Z128" s="7"/>
      <c r="AA128" s="8"/>
      <c r="AB128" s="8"/>
      <c r="AC128" s="6"/>
      <c r="AD128" s="7"/>
    </row>
    <row r="129" spans="18:30" x14ac:dyDescent="0.2">
      <c r="R129" s="6"/>
      <c r="S129" s="7"/>
      <c r="T129" s="7"/>
      <c r="U129" s="8"/>
      <c r="V129" s="8"/>
      <c r="W129" s="6"/>
      <c r="X129" s="7"/>
      <c r="Y129" s="6"/>
      <c r="Z129" s="7"/>
      <c r="AA129" s="8"/>
      <c r="AB129" s="8"/>
      <c r="AC129" s="6"/>
      <c r="AD129" s="7"/>
    </row>
    <row r="130" spans="18:30" x14ac:dyDescent="0.2">
      <c r="R130" s="6"/>
      <c r="S130" s="7"/>
      <c r="T130" s="7"/>
      <c r="U130" s="8"/>
      <c r="V130" s="8"/>
      <c r="W130" s="6"/>
      <c r="X130" s="7"/>
      <c r="Y130" s="6"/>
      <c r="Z130" s="7"/>
      <c r="AA130" s="8"/>
      <c r="AB130" s="8"/>
      <c r="AC130" s="6"/>
      <c r="AD130" s="7"/>
    </row>
    <row r="131" spans="18:30" x14ac:dyDescent="0.2">
      <c r="R131" s="6"/>
      <c r="S131" s="7"/>
      <c r="T131" s="7"/>
      <c r="U131" s="8"/>
      <c r="V131" s="8"/>
      <c r="W131" s="6"/>
      <c r="X131" s="7"/>
      <c r="Y131" s="6"/>
      <c r="Z131" s="7"/>
      <c r="AA131" s="8"/>
      <c r="AB131" s="8"/>
      <c r="AC131" s="6"/>
      <c r="AD131" s="7"/>
    </row>
    <row r="132" spans="18:30" x14ac:dyDescent="0.2">
      <c r="R132" s="6"/>
      <c r="S132" s="7"/>
      <c r="T132" s="7"/>
      <c r="U132" s="8"/>
      <c r="V132" s="8"/>
      <c r="W132" s="6"/>
      <c r="X132" s="7"/>
      <c r="Y132" s="6"/>
      <c r="Z132" s="7"/>
      <c r="AA132" s="8"/>
      <c r="AB132" s="8"/>
      <c r="AC132" s="6"/>
      <c r="AD132" s="7"/>
    </row>
    <row r="133" spans="18:30" x14ac:dyDescent="0.2">
      <c r="R133" s="6"/>
      <c r="S133" s="7"/>
      <c r="T133" s="7"/>
      <c r="U133" s="8"/>
      <c r="V133" s="8"/>
      <c r="W133" s="6"/>
      <c r="X133" s="7"/>
      <c r="Y133" s="6"/>
      <c r="Z133" s="7"/>
      <c r="AA133" s="8"/>
      <c r="AB133" s="8"/>
      <c r="AC133" s="6"/>
      <c r="AD133" s="7"/>
    </row>
    <row r="134" spans="18:30" x14ac:dyDescent="0.2">
      <c r="R134" s="6"/>
      <c r="S134" s="7"/>
      <c r="T134" s="7"/>
      <c r="U134" s="8"/>
      <c r="V134" s="8"/>
      <c r="W134" s="6"/>
      <c r="X134" s="7"/>
      <c r="Y134" s="6"/>
      <c r="Z134" s="7"/>
      <c r="AA134" s="8"/>
      <c r="AB134" s="8"/>
      <c r="AC134" s="6"/>
      <c r="AD134" s="7"/>
    </row>
    <row r="135" spans="18:30" x14ac:dyDescent="0.2">
      <c r="R135" s="6"/>
      <c r="S135" s="7"/>
      <c r="T135" s="7"/>
      <c r="U135" s="8"/>
      <c r="V135" s="8"/>
      <c r="W135" s="6"/>
      <c r="X135" s="7"/>
      <c r="Y135" s="6"/>
      <c r="Z135" s="7"/>
      <c r="AA135" s="8"/>
      <c r="AB135" s="8"/>
      <c r="AC135" s="6"/>
      <c r="AD135" s="7"/>
    </row>
    <row r="136" spans="18:30" x14ac:dyDescent="0.2">
      <c r="R136" s="6"/>
      <c r="S136" s="7"/>
      <c r="T136" s="7"/>
      <c r="U136" s="8"/>
      <c r="V136" s="8"/>
      <c r="W136" s="6"/>
      <c r="X136" s="7"/>
      <c r="Y136" s="6"/>
      <c r="Z136" s="7"/>
      <c r="AA136" s="8"/>
      <c r="AB136" s="8"/>
      <c r="AC136" s="6"/>
      <c r="AD136" s="7"/>
    </row>
    <row r="137" spans="18:30" x14ac:dyDescent="0.2">
      <c r="R137" s="6"/>
      <c r="S137" s="7"/>
      <c r="T137" s="7"/>
      <c r="U137" s="8"/>
      <c r="V137" s="8"/>
      <c r="W137" s="6"/>
      <c r="X137" s="7"/>
      <c r="Y137" s="6"/>
      <c r="Z137" s="7"/>
      <c r="AA137" s="8"/>
      <c r="AB137" s="8"/>
      <c r="AC137" s="6"/>
      <c r="AD137" s="7"/>
    </row>
    <row r="138" spans="18:30" x14ac:dyDescent="0.2">
      <c r="R138" s="6"/>
      <c r="S138" s="7"/>
      <c r="T138" s="7"/>
      <c r="U138" s="8"/>
      <c r="V138" s="8"/>
      <c r="W138" s="6"/>
      <c r="X138" s="7"/>
      <c r="Y138" s="6"/>
      <c r="Z138" s="7"/>
      <c r="AA138" s="8"/>
      <c r="AB138" s="8"/>
      <c r="AC138" s="6"/>
      <c r="AD138" s="7"/>
    </row>
    <row r="139" spans="18:30" x14ac:dyDescent="0.2">
      <c r="R139" s="6"/>
      <c r="S139" s="7"/>
      <c r="T139" s="7"/>
      <c r="U139" s="8"/>
      <c r="V139" s="8"/>
      <c r="W139" s="6"/>
      <c r="X139" s="7"/>
      <c r="Y139" s="6"/>
      <c r="Z139" s="7"/>
      <c r="AA139" s="8"/>
      <c r="AB139" s="8"/>
      <c r="AC139" s="6"/>
      <c r="AD139" s="7"/>
    </row>
    <row r="140" spans="18:30" x14ac:dyDescent="0.2">
      <c r="R140" s="6"/>
      <c r="S140" s="7"/>
      <c r="T140" s="7"/>
      <c r="U140" s="8"/>
      <c r="V140" s="8"/>
      <c r="W140" s="6"/>
      <c r="X140" s="7"/>
      <c r="Y140" s="6"/>
      <c r="Z140" s="7"/>
      <c r="AA140" s="8"/>
      <c r="AB140" s="8"/>
      <c r="AC140" s="6"/>
      <c r="AD140" s="7"/>
    </row>
    <row r="141" spans="18:30" x14ac:dyDescent="0.2">
      <c r="R141" s="6"/>
      <c r="S141" s="7"/>
      <c r="T141" s="7"/>
      <c r="U141" s="8"/>
      <c r="V141" s="8"/>
      <c r="W141" s="6"/>
      <c r="X141" s="7"/>
      <c r="Y141" s="6"/>
      <c r="Z141" s="7"/>
      <c r="AA141" s="8"/>
      <c r="AB141" s="8"/>
      <c r="AC141" s="6"/>
      <c r="AD141" s="7"/>
    </row>
    <row r="142" spans="18:30" x14ac:dyDescent="0.2">
      <c r="R142" s="6"/>
      <c r="S142" s="7"/>
      <c r="T142" s="7"/>
      <c r="U142" s="8"/>
      <c r="V142" s="8"/>
      <c r="W142" s="6"/>
      <c r="X142" s="7"/>
      <c r="Y142" s="6"/>
      <c r="Z142" s="7"/>
      <c r="AA142" s="8"/>
      <c r="AB142" s="8"/>
      <c r="AC142" s="6"/>
      <c r="AD142" s="7"/>
    </row>
    <row r="143" spans="18:30" x14ac:dyDescent="0.2">
      <c r="R143" s="6"/>
      <c r="S143" s="7"/>
      <c r="T143" s="7"/>
      <c r="U143" s="6"/>
      <c r="V143" s="6"/>
      <c r="W143" s="6"/>
      <c r="X143" s="7"/>
      <c r="Y143" s="6"/>
      <c r="Z143" s="7"/>
      <c r="AA143" s="6"/>
      <c r="AB143" s="6"/>
      <c r="AC143" s="6"/>
      <c r="AD143" s="7"/>
    </row>
    <row r="144" spans="18:30" x14ac:dyDescent="0.2">
      <c r="R144" s="6"/>
      <c r="S144" s="7"/>
      <c r="T144" s="7"/>
      <c r="U144" s="6"/>
      <c r="V144" s="6"/>
      <c r="W144" s="6"/>
      <c r="X144" s="7"/>
      <c r="Y144" s="6"/>
      <c r="Z144" s="7"/>
      <c r="AA144" s="6"/>
      <c r="AB144" s="6"/>
      <c r="AC144" s="6"/>
      <c r="AD144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Fabio Lolicato</cp:lastModifiedBy>
  <dcterms:created xsi:type="dcterms:W3CDTF">2022-09-20T11:05:58Z</dcterms:created>
  <dcterms:modified xsi:type="dcterms:W3CDTF">2023-12-01T13:08:46Z</dcterms:modified>
</cp:coreProperties>
</file>